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HPA\HELENC\"/>
    </mc:Choice>
  </mc:AlternateContent>
  <bookViews>
    <workbookView xWindow="0" yWindow="0" windowWidth="28800" windowHeight="12000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expenses'!$A$1:$E$24</definedName>
    <definedName name="_xlnm.Print_Area" localSheetId="2">'Gifts and Benefits'!$A$1:$E$25</definedName>
    <definedName name="_xlnm.Print_Area" localSheetId="1">Hospitality!$A$1:$F$24</definedName>
    <definedName name="_xlnm.Print_Area" localSheetId="0">Travel!$A$1:$D$69</definedName>
  </definedNames>
  <calcPr calcId="152511"/>
</workbook>
</file>

<file path=xl/calcChain.xml><?xml version="1.0" encoding="utf-8"?>
<calcChain xmlns="http://schemas.openxmlformats.org/spreadsheetml/2006/main">
  <c r="B59" i="1" l="1"/>
  <c r="B34" i="1"/>
  <c r="B14" i="1"/>
  <c r="B17" i="2"/>
  <c r="C15" i="4"/>
  <c r="D15" i="4"/>
  <c r="B15" i="3"/>
  <c r="B3" i="2" l="1"/>
  <c r="B4" i="3" l="1"/>
  <c r="B3" i="3"/>
  <c r="B2" i="3"/>
  <c r="B4" i="4"/>
  <c r="B3" i="4"/>
  <c r="B2" i="4"/>
  <c r="B4" i="2"/>
  <c r="B2" i="2"/>
  <c r="B61" i="1" l="1"/>
</calcChain>
</file>

<file path=xl/sharedStrings.xml><?xml version="1.0" encoding="utf-8"?>
<sst xmlns="http://schemas.openxmlformats.org/spreadsheetml/2006/main" count="179" uniqueCount="114">
  <si>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</si>
  <si>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</si>
  <si>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</si>
  <si>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</si>
  <si>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</si>
  <si>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</si>
  <si>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</si>
  <si>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</si>
  <si>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</si>
  <si>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</si>
  <si>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</si>
  <si>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</si>
  <si>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</si>
  <si>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</si>
  <si>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</si>
  <si>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</si>
  <si>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</si>
  <si>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</si>
  <si>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</si>
  <si>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</si>
  <si>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</si>
  <si>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</si>
  <si>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</si>
  <si>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</si>
  <si>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</si>
  <si>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</si>
  <si>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</si>
  <si>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</si>
  <si>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</si>
  <si>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</si>
  <si>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</si>
  <si>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</si>
  <si>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Insert additional rows as needed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</si>
  <si>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</si>
  <si>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</si>
  <si>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</si>
  <si>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</si>
  <si>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</si>
  <si>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</si>
  <si>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</si>
  <si>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</si>
  <si>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</si>
  <si>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</si>
  <si>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</si>
  <si>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</si>
  <si>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</si>
  <si>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</si>
  <si>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</si>
  <si>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</si>
  <si>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</si>
  <si>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</si>
  <si>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</si>
  <si>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</si>
  <si>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</si>
  <si>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</si>
  <si>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</si>
  <si>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</si>
  <si>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</si>
  <si>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</si>
  <si>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</si>
  <si>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Third parties include people and organisations external to the public service or statutory Crown entities.</t>
  </si>
  <si>
    <t>Domestic Travel (within NZ, including travel to and from local airport)</t>
  </si>
  <si>
    <t xml:space="preserve"> </t>
  </si>
  <si>
    <t>Cost (NZ$)
(exc GST)***</t>
  </si>
  <si>
    <t>Cost ($)
(exc GST)***</t>
  </si>
  <si>
    <t>Health Promotion Agency</t>
  </si>
  <si>
    <t>Clive Nelson</t>
  </si>
  <si>
    <t>1 July 2017 to 30 June 2018*</t>
  </si>
  <si>
    <t>Taxi</t>
  </si>
  <si>
    <t>Auckland</t>
  </si>
  <si>
    <t>Flight &amp; taxi</t>
  </si>
  <si>
    <t>Flight &amp; taxis</t>
  </si>
  <si>
    <t>Flights &amp; taxi</t>
  </si>
  <si>
    <t>Flights &amp; fees</t>
  </si>
  <si>
    <t>Flights, taxis, parking &amp; fees</t>
  </si>
  <si>
    <t>Airport parking</t>
  </si>
  <si>
    <t>Flights</t>
  </si>
  <si>
    <t>Wellington</t>
  </si>
  <si>
    <t>Gore - Rural Health meetings</t>
  </si>
  <si>
    <t>Hotel, taxi &amp; fee</t>
  </si>
  <si>
    <t>Auckland - industry and agency meetings</t>
  </si>
  <si>
    <t>Airport</t>
  </si>
  <si>
    <t>Auckland - travel to police licencing inspections</t>
  </si>
  <si>
    <t>Auckland - return travel from police licencing inspections</t>
  </si>
  <si>
    <t>Wellington - Primary Care Symposium</t>
  </si>
  <si>
    <t>Wellington - Ministry meetings</t>
  </si>
  <si>
    <t>Auckland/Wellington - Advisory group meetings</t>
  </si>
  <si>
    <t>Auckland/Wellington/Auckland - Mental Health sector meetings, plus all-staff meeting in Wellington</t>
  </si>
  <si>
    <t>Parking while using shared hire car to drive Auckland-Hamilton for health sector meetings</t>
  </si>
  <si>
    <t>Auckland/Wellington/Auckland - Mental Health sector meetings, DHB and MOH meetings</t>
  </si>
  <si>
    <t>Auckland/Wellington/Auckland - health sector meetings Auckland and Parliament</t>
  </si>
  <si>
    <t>Wellington - Ministry meeting</t>
  </si>
  <si>
    <t>Wellington/Auckland - sector and agency meetings</t>
  </si>
  <si>
    <t>Wellington - Like Minds Like Mine provider meeting</t>
  </si>
  <si>
    <t>Wellington - MOH meetings</t>
  </si>
  <si>
    <t>Wellington - Advertising Standards Authority meeting</t>
  </si>
  <si>
    <t>Mental Health &amp; Addictions sector meetings</t>
  </si>
  <si>
    <t>5 stakeholders breakfast</t>
  </si>
  <si>
    <t>Background re ministerial inquiry</t>
  </si>
  <si>
    <t>3 stakeholders breakfast</t>
  </si>
  <si>
    <t>Background re obesity research</t>
  </si>
  <si>
    <t>Like Minds Like Mine</t>
  </si>
  <si>
    <t>Tobacco sector meeting</t>
  </si>
  <si>
    <t>Mental Health &amp; Addictions sector meeting</t>
  </si>
  <si>
    <t>Nutrition sector meeting</t>
  </si>
  <si>
    <t>Stakeholder discussion re cessation</t>
  </si>
  <si>
    <t>2 stakeholders breakfast</t>
  </si>
  <si>
    <t>4 stakeholders breakfast</t>
  </si>
  <si>
    <t>Cost ($)
(exc GST)**</t>
  </si>
  <si>
    <t>Estimated value (NZ$)
(exc GST)***</t>
  </si>
  <si>
    <t>Cost ($)****
(exc GST)</t>
  </si>
  <si>
    <t>Auckland/Wellington/Auckland - Ministry &amp; sector meetings</t>
  </si>
  <si>
    <t>Auckland/Wellington/Auckland - Ministry, stakeholder and Parliament meetings</t>
  </si>
  <si>
    <t>Board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</si>
</sst>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&quot;$&quot;#,##0.00_);[Red]\(&quot;$&quot;#,##0.00\)"/>
  </numFmts>
  <fonts count="2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16" fillId="0" borderId="0" xfId="0" applyFont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0" fillId="0" borderId="9" xfId="0" applyFont="1" applyBorder="1"/>
    <xf numFmtId="0" fontId="6" fillId="0" borderId="6" xfId="0" applyFont="1" applyBorder="1"/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4" fillId="7" borderId="1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0" xfId="0" applyFont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1" fillId="8" borderId="2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0" fillId="0" borderId="0" xfId="0" applyNumberFormat="1"/>
    <xf numFmtId="166" fontId="19" fillId="0" borderId="0" xfId="0" quotePrefix="1" applyNumberFormat="1" applyFont="1" applyFill="1" applyAlignment="1">
      <alignment horizontal="right"/>
    </xf>
    <xf numFmtId="4" fontId="19" fillId="0" borderId="0" xfId="0" applyNumberFormat="1" applyFont="1"/>
    <xf numFmtId="165" fontId="19" fillId="0" borderId="0" xfId="1" applyNumberFormat="1" applyFont="1"/>
    <xf numFmtId="14" fontId="19" fillId="0" borderId="0" xfId="0" applyNumberFormat="1" applyFont="1" applyAlignment="1">
      <alignment horizontal="left"/>
    </xf>
    <xf numFmtId="0" fontId="19" fillId="0" borderId="0" xfId="0" applyFont="1"/>
    <xf numFmtId="4" fontId="19" fillId="0" borderId="6" xfId="0" applyNumberFormat="1" applyFont="1" applyBorder="1"/>
    <xf numFmtId="165" fontId="16" fillId="0" borderId="0" xfId="1" applyNumberFormat="1" applyFont="1"/>
    <xf numFmtId="2" fontId="19" fillId="0" borderId="0" xfId="0" quotePrefix="1" applyNumberFormat="1" applyFont="1" applyFill="1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166" fontId="19" fillId="0" borderId="0" xfId="0" quotePrefix="1" applyNumberFormat="1" applyFont="1" applyFill="1" applyAlignment="1">
      <alignment horizontal="left"/>
    </xf>
    <xf numFmtId="14" fontId="0" fillId="0" borderId="9" xfId="0" applyNumberFormat="1" applyFont="1" applyBorder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left" vertical="top" wrapText="1"/>
      <protection locked="0"/>
    </xf>
    <xf numFmtId="2" fontId="19" fillId="0" borderId="0" xfId="0" quotePrefix="1" applyNumberFormat="1" applyFont="1" applyFill="1" applyBorder="1" applyAlignment="1">
      <alignment horizontal="right"/>
    </xf>
    <xf numFmtId="166" fontId="19" fillId="0" borderId="0" xfId="0" quotePrefix="1" applyNumberFormat="1" applyFont="1" applyFill="1" applyBorder="1" applyAlignment="1">
      <alignment horizontal="right"/>
    </xf>
    <xf numFmtId="4" fontId="19" fillId="0" borderId="0" xfId="0" applyNumberFormat="1" applyFont="1" applyBorder="1"/>
    <xf numFmtId="165" fontId="19" fillId="0" borderId="0" xfId="1" applyNumberFormat="1" applyFont="1" applyBorder="1"/>
    <xf numFmtId="165" fontId="0" fillId="0" borderId="0" xfId="0" applyNumberFormat="1" applyAlignment="1" applyProtection="1">
      <alignment wrapText="1"/>
      <protection locked="0"/>
    </xf>
    <xf numFmtId="14" fontId="0" fillId="0" borderId="9" xfId="0" applyNumberFormat="1" applyFont="1" applyBorder="1" applyAlignment="1" applyProtection="1">
      <alignment horizontal="left" wrapText="1"/>
      <protection locked="0"/>
    </xf>
    <xf numFmtId="14" fontId="19" fillId="0" borderId="0" xfId="0" applyNumberFormat="1" applyFont="1" applyFill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0" fillId="0" borderId="9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6" fontId="19" fillId="0" borderId="0" xfId="0" quotePrefix="1" applyNumberFormat="1" applyFont="1" applyFill="1" applyAlignment="1">
      <alignment horizontal="left" vertical="top"/>
    </xf>
    <xf numFmtId="166" fontId="19" fillId="0" borderId="0" xfId="0" quotePrefix="1" applyNumberFormat="1" applyFont="1" applyFill="1" applyAlignment="1">
      <alignment horizontal="right" vertical="top"/>
    </xf>
    <xf numFmtId="165" fontId="19" fillId="0" borderId="0" xfId="1" applyNumberFormat="1" applyFont="1" applyAlignment="1">
      <alignment vertical="top"/>
    </xf>
    <xf numFmtId="165" fontId="0" fillId="0" borderId="0" xfId="0" applyNumberFormat="1" applyAlignment="1" applyProtection="1">
      <alignment vertical="top" wrapText="1"/>
      <protection locked="0"/>
    </xf>
    <xf numFmtId="14" fontId="0" fillId="0" borderId="9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wrapText="1"/>
    </xf>
    <xf numFmtId="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65" fontId="1" fillId="8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 applyProtection="1">
      <alignment horizontal="center" vertical="top" wrapText="1"/>
      <protection locked="0"/>
    </xf>
    <xf numFmtId="2" fontId="19" fillId="0" borderId="0" xfId="0" quotePrefix="1" applyNumberFormat="1" applyFont="1" applyFill="1" applyAlignment="1">
      <alignment horizont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65" fontId="5" fillId="5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65" fontId="6" fillId="5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10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zoomScaleNormal="100" workbookViewId="0">
      <selection activeCell="P29" sqref="P29"/>
    </sheetView>
  </sheetViews>
  <sheetFormatPr defaultColWidth="9.140625" defaultRowHeight="12.75" x14ac:dyDescent="0.2"/>
  <cols>
    <col min="1" max="1" width="27.5703125" style="6" customWidth="1"/>
    <col min="2" max="2" width="23.5703125" style="1" customWidth="1"/>
    <col min="3" max="3" width="54.5703125" style="1" customWidth="1"/>
    <col min="4" max="4" width="46" style="1" customWidth="1"/>
    <col min="5" max="7" width="9.140625" style="1"/>
    <col min="8" max="8" width="9.7109375" style="1" bestFit="1" customWidth="1"/>
    <col min="9" max="9" width="10.140625" style="1" bestFit="1" customWidth="1"/>
    <col min="10" max="10" width="9.140625" style="1"/>
    <col min="11" max="11" width="10.140625" style="1" bestFit="1" customWidth="1"/>
    <col min="12" max="12" width="9.7109375" style="1" bestFit="1" customWidth="1"/>
    <col min="13" max="16384" width="9.140625" style="1"/>
  </cols>
  <sheetData>
    <row r="1" spans="1:4" ht="36" customHeight="1" x14ac:dyDescent="0.2">
      <c r="A1" s="164" t="s">
        <v>24</v>
      </c>
      <c r="B1" s="165"/>
      <c r="C1" s="165"/>
      <c r="D1" s="166"/>
    </row>
    <row r="2" spans="1:4" ht="36" customHeight="1" x14ac:dyDescent="0.2">
      <c r="A2" s="30" t="s">
        <v>8</v>
      </c>
      <c r="B2" s="172" t="s">
        <v>65</v>
      </c>
      <c r="C2" s="172"/>
      <c r="D2" s="172"/>
    </row>
    <row r="3" spans="1:4" ht="36" customHeight="1" x14ac:dyDescent="0.2">
      <c r="A3" s="30" t="s">
        <v>9</v>
      </c>
      <c r="B3" s="173" t="s">
        <v>66</v>
      </c>
      <c r="C3" s="173"/>
      <c r="D3" s="173"/>
    </row>
    <row r="4" spans="1:4" ht="36" customHeight="1" x14ac:dyDescent="0.2">
      <c r="A4" s="90" t="s">
        <v>3</v>
      </c>
      <c r="B4" s="174" t="s">
        <v>67</v>
      </c>
      <c r="C4" s="174"/>
      <c r="D4" s="174"/>
    </row>
    <row r="5" spans="1:4" s="3" customFormat="1" ht="36" customHeight="1" x14ac:dyDescent="0.2">
      <c r="A5" s="175" t="s">
        <v>10</v>
      </c>
      <c r="B5" s="176"/>
      <c r="C5" s="176"/>
      <c r="D5" s="177"/>
    </row>
    <row r="6" spans="1:4" s="3" customFormat="1" ht="19.5" customHeight="1" x14ac:dyDescent="0.2">
      <c r="A6" s="178" t="s">
        <v>50</v>
      </c>
      <c r="B6" s="179"/>
      <c r="C6" s="179"/>
      <c r="D6" s="180"/>
    </row>
    <row r="7" spans="1:4" s="4" customFormat="1" ht="36" customHeight="1" x14ac:dyDescent="0.2">
      <c r="A7" s="169" t="s">
        <v>35</v>
      </c>
      <c r="B7" s="170"/>
      <c r="C7" s="170"/>
      <c r="D7" s="171"/>
    </row>
    <row r="8" spans="1:4" s="3" customFormat="1" ht="25.5" customHeight="1" x14ac:dyDescent="0.2">
      <c r="A8" s="18" t="s">
        <v>26</v>
      </c>
      <c r="B8" s="145" t="s">
        <v>63</v>
      </c>
      <c r="C8" s="2" t="s">
        <v>52</v>
      </c>
      <c r="D8" s="9" t="s">
        <v>17</v>
      </c>
    </row>
    <row r="9" spans="1:4" s="105" customFormat="1" ht="12.75" hidden="1" customHeight="1" x14ac:dyDescent="0.2">
      <c r="A9" s="102"/>
      <c r="B9" s="146"/>
      <c r="C9" s="103"/>
      <c r="D9" s="104"/>
    </row>
    <row r="10" spans="1:4" s="105" customFormat="1" x14ac:dyDescent="0.2">
      <c r="A10" s="102"/>
      <c r="B10" s="146"/>
      <c r="C10" s="103"/>
      <c r="D10" s="104"/>
    </row>
    <row r="11" spans="1:4" s="105" customFormat="1" x14ac:dyDescent="0.2">
      <c r="A11" s="102"/>
      <c r="B11" s="146"/>
      <c r="C11" s="103"/>
      <c r="D11" s="104"/>
    </row>
    <row r="12" spans="1:4" s="105" customFormat="1" x14ac:dyDescent="0.2">
      <c r="A12" s="102"/>
      <c r="B12" s="146"/>
      <c r="C12" s="103"/>
      <c r="D12" s="104"/>
    </row>
    <row r="13" spans="1:4" s="105" customFormat="1" hidden="1" x14ac:dyDescent="0.2">
      <c r="A13" s="102"/>
      <c r="B13" s="147"/>
      <c r="C13" s="103"/>
      <c r="D13" s="104"/>
    </row>
    <row r="14" spans="1:4" ht="19.5" customHeight="1" x14ac:dyDescent="0.2">
      <c r="A14" s="43" t="s">
        <v>4</v>
      </c>
      <c r="B14" s="148">
        <f>SUM(B9:B13)</f>
        <v>0</v>
      </c>
      <c r="C14" s="100"/>
      <c r="D14" s="101"/>
    </row>
    <row r="15" spans="1:4" ht="5.25" customHeight="1" x14ac:dyDescent="0.2">
      <c r="A15" s="25"/>
      <c r="B15" s="68"/>
      <c r="C15" s="68"/>
      <c r="D15" s="68"/>
    </row>
    <row r="16" spans="1:4" s="4" customFormat="1" ht="36" customHeight="1" x14ac:dyDescent="0.2">
      <c r="A16" s="181" t="s">
        <v>61</v>
      </c>
      <c r="B16" s="182"/>
      <c r="C16" s="182"/>
      <c r="D16" s="97"/>
    </row>
    <row r="17" spans="1:13" s="3" customFormat="1" ht="25.5" customHeight="1" x14ac:dyDescent="0.2">
      <c r="A17" s="18" t="s">
        <v>26</v>
      </c>
      <c r="B17" s="145" t="s">
        <v>64</v>
      </c>
      <c r="C17" s="2" t="s">
        <v>53</v>
      </c>
      <c r="D17" s="9" t="s">
        <v>16</v>
      </c>
      <c r="H17" s="111"/>
      <c r="J17" s="118"/>
      <c r="L17" s="34"/>
      <c r="M17" s="116"/>
    </row>
    <row r="18" spans="1:13" s="105" customFormat="1" ht="12.75" customHeight="1" x14ac:dyDescent="0.2">
      <c r="A18" s="102"/>
      <c r="B18" s="146"/>
      <c r="C18" s="103"/>
      <c r="D18" s="104"/>
      <c r="F18" s="120"/>
      <c r="H18" s="112"/>
      <c r="J18" s="114"/>
      <c r="L18" s="116"/>
      <c r="M18" s="116"/>
    </row>
    <row r="19" spans="1:13" s="105" customFormat="1" x14ac:dyDescent="0.2">
      <c r="A19" s="115">
        <v>42900</v>
      </c>
      <c r="B19" s="146">
        <v>241.01999999999998</v>
      </c>
      <c r="C19" s="103" t="s">
        <v>78</v>
      </c>
      <c r="D19" s="104" t="s">
        <v>79</v>
      </c>
      <c r="F19" s="121"/>
      <c r="H19" s="112"/>
      <c r="J19" s="114"/>
      <c r="L19" s="128"/>
      <c r="M19" s="116"/>
    </row>
    <row r="20" spans="1:13" s="105" customFormat="1" ht="12.75" customHeight="1" x14ac:dyDescent="0.2">
      <c r="A20" s="115">
        <v>42922</v>
      </c>
      <c r="B20" s="149">
        <v>45.53</v>
      </c>
      <c r="C20" s="103" t="s">
        <v>81</v>
      </c>
      <c r="D20" s="117" t="s">
        <v>68</v>
      </c>
      <c r="F20" s="120"/>
      <c r="H20" s="112"/>
      <c r="J20" s="114"/>
    </row>
    <row r="21" spans="1:13" s="105" customFormat="1" ht="12.75" customHeight="1" x14ac:dyDescent="0.2">
      <c r="A21" s="115">
        <v>42928</v>
      </c>
      <c r="B21" s="149">
        <v>33.86</v>
      </c>
      <c r="C21" s="103" t="s">
        <v>81</v>
      </c>
      <c r="D21" s="117" t="s">
        <v>68</v>
      </c>
      <c r="F21" s="121"/>
      <c r="H21" s="112"/>
      <c r="J21" s="114"/>
      <c r="K21" s="116"/>
    </row>
    <row r="22" spans="1:13" s="105" customFormat="1" ht="12.75" customHeight="1" x14ac:dyDescent="0.2">
      <c r="A22" s="115">
        <v>42934</v>
      </c>
      <c r="B22" s="149">
        <v>38.64</v>
      </c>
      <c r="C22" s="103" t="s">
        <v>81</v>
      </c>
      <c r="D22" s="117" t="s">
        <v>68</v>
      </c>
      <c r="F22" s="120"/>
      <c r="H22" s="112"/>
      <c r="J22" s="114"/>
      <c r="K22" s="116"/>
    </row>
    <row r="23" spans="1:13" s="105" customFormat="1" x14ac:dyDescent="0.2">
      <c r="A23" s="115">
        <v>43047</v>
      </c>
      <c r="B23" s="146">
        <v>35.01</v>
      </c>
      <c r="C23" s="103" t="s">
        <v>81</v>
      </c>
      <c r="D23" s="104" t="s">
        <v>68</v>
      </c>
      <c r="F23" s="121"/>
      <c r="H23" s="112"/>
      <c r="J23" s="114"/>
      <c r="K23" s="106"/>
      <c r="L23" s="128"/>
    </row>
    <row r="24" spans="1:13" s="105" customFormat="1" ht="12.6" customHeight="1" x14ac:dyDescent="0.2">
      <c r="A24" s="123">
        <v>43186</v>
      </c>
      <c r="B24" s="146">
        <v>199.19</v>
      </c>
      <c r="C24" s="103" t="s">
        <v>86</v>
      </c>
      <c r="D24" s="104" t="s">
        <v>70</v>
      </c>
      <c r="F24" s="120"/>
      <c r="H24" s="112"/>
      <c r="J24" s="114"/>
      <c r="L24" s="128"/>
    </row>
    <row r="25" spans="1:13" s="105" customFormat="1" ht="12.6" customHeight="1" x14ac:dyDescent="0.2">
      <c r="A25" s="123">
        <v>43187</v>
      </c>
      <c r="B25" s="146">
        <v>574.63</v>
      </c>
      <c r="C25" s="103" t="s">
        <v>92</v>
      </c>
      <c r="D25" s="104" t="s">
        <v>71</v>
      </c>
      <c r="F25" s="121"/>
      <c r="H25" s="112"/>
      <c r="J25" s="114"/>
    </row>
    <row r="26" spans="1:13" s="135" customFormat="1" ht="25.5" x14ac:dyDescent="0.2">
      <c r="A26" s="123">
        <v>43199</v>
      </c>
      <c r="B26" s="150">
        <v>422.20000000000005</v>
      </c>
      <c r="C26" s="133" t="s">
        <v>87</v>
      </c>
      <c r="D26" s="134" t="s">
        <v>72</v>
      </c>
      <c r="F26" s="120"/>
      <c r="G26" s="105"/>
      <c r="H26" s="112"/>
      <c r="I26" s="105"/>
      <c r="J26" s="114"/>
      <c r="K26" s="105"/>
    </row>
    <row r="27" spans="1:13" s="135" customFormat="1" ht="25.5" x14ac:dyDescent="0.2">
      <c r="A27" s="123">
        <v>43227</v>
      </c>
      <c r="B27" s="150">
        <v>490.54</v>
      </c>
      <c r="C27" s="133" t="s">
        <v>90</v>
      </c>
      <c r="D27" s="134" t="s">
        <v>74</v>
      </c>
      <c r="F27" s="136"/>
      <c r="H27" s="137"/>
      <c r="J27" s="138"/>
      <c r="L27" s="139"/>
    </row>
    <row r="28" spans="1:13" s="135" customFormat="1" ht="25.5" x14ac:dyDescent="0.2">
      <c r="A28" s="123">
        <v>42866</v>
      </c>
      <c r="B28" s="150">
        <v>26.96</v>
      </c>
      <c r="C28" s="133" t="s">
        <v>88</v>
      </c>
      <c r="D28" s="134" t="s">
        <v>75</v>
      </c>
      <c r="F28" s="120"/>
      <c r="G28" s="105"/>
      <c r="H28" s="112"/>
      <c r="I28" s="105"/>
      <c r="J28" s="114"/>
    </row>
    <row r="29" spans="1:13" s="105" customFormat="1" x14ac:dyDescent="0.2">
      <c r="A29" s="132">
        <v>43234</v>
      </c>
      <c r="B29" s="146">
        <v>167.11</v>
      </c>
      <c r="C29" s="103" t="s">
        <v>111</v>
      </c>
      <c r="D29" s="104" t="s">
        <v>73</v>
      </c>
      <c r="F29" s="136"/>
      <c r="G29" s="135"/>
      <c r="H29" s="137"/>
      <c r="I29" s="135"/>
      <c r="J29" s="138"/>
      <c r="K29" s="135"/>
    </row>
    <row r="30" spans="1:13" s="135" customFormat="1" ht="25.5" x14ac:dyDescent="0.2">
      <c r="A30" s="123">
        <v>43237</v>
      </c>
      <c r="B30" s="150">
        <v>373.91</v>
      </c>
      <c r="C30" s="133" t="s">
        <v>112</v>
      </c>
      <c r="D30" s="134" t="s">
        <v>76</v>
      </c>
      <c r="K30" s="105"/>
    </row>
    <row r="31" spans="1:13" s="105" customFormat="1" ht="12.6" customHeight="1" x14ac:dyDescent="0.2">
      <c r="A31" s="123">
        <v>43259</v>
      </c>
      <c r="B31" s="146">
        <v>509.39</v>
      </c>
      <c r="C31" s="103" t="s">
        <v>89</v>
      </c>
      <c r="D31" s="104" t="s">
        <v>74</v>
      </c>
      <c r="K31" s="135"/>
    </row>
    <row r="32" spans="1:13" s="105" customFormat="1" x14ac:dyDescent="0.2">
      <c r="A32" s="102"/>
      <c r="B32" s="146"/>
      <c r="C32" s="103"/>
      <c r="D32" s="104"/>
      <c r="F32" s="135"/>
      <c r="G32" s="135"/>
      <c r="H32" s="135"/>
      <c r="I32" s="135"/>
      <c r="J32" s="135"/>
      <c r="L32" s="1"/>
      <c r="M32" s="1"/>
    </row>
    <row r="33" spans="1:13" s="105" customFormat="1" hidden="1" x14ac:dyDescent="0.2">
      <c r="A33" s="102"/>
      <c r="B33" s="147"/>
      <c r="C33" s="103"/>
      <c r="D33" s="104"/>
      <c r="L33" s="1"/>
      <c r="M33" s="1"/>
    </row>
    <row r="34" spans="1:13" ht="19.5" customHeight="1" x14ac:dyDescent="0.2">
      <c r="A34" s="43" t="s">
        <v>4</v>
      </c>
      <c r="B34" s="148">
        <f>SUM(B18:B33)</f>
        <v>3157.9900000000002</v>
      </c>
      <c r="C34" s="100"/>
      <c r="D34" s="101"/>
      <c r="F34" s="121"/>
      <c r="G34" s="105"/>
      <c r="H34" s="112"/>
      <c r="I34" s="105"/>
      <c r="J34" s="114"/>
      <c r="K34" s="105"/>
    </row>
    <row r="35" spans="1:13" ht="5.25" customHeight="1" x14ac:dyDescent="0.2">
      <c r="A35" s="25"/>
      <c r="B35" s="68"/>
      <c r="C35" s="68"/>
      <c r="D35" s="68"/>
      <c r="F35" s="121"/>
      <c r="G35" s="105"/>
      <c r="H35" s="112"/>
      <c r="I35" s="105"/>
      <c r="J35" s="114"/>
    </row>
    <row r="36" spans="1:13" ht="36" customHeight="1" x14ac:dyDescent="0.2">
      <c r="A36" s="183" t="s">
        <v>15</v>
      </c>
      <c r="B36" s="184"/>
      <c r="C36" s="184"/>
      <c r="D36" s="98"/>
      <c r="F36" s="105"/>
      <c r="G36" s="105"/>
      <c r="H36" s="105"/>
      <c r="I36" s="105"/>
      <c r="J36" s="105"/>
      <c r="L36" s="105"/>
      <c r="M36" s="105"/>
    </row>
    <row r="37" spans="1:13" ht="25.5" customHeight="1" x14ac:dyDescent="0.2">
      <c r="A37" s="18" t="s">
        <v>0</v>
      </c>
      <c r="B37" s="145" t="s">
        <v>64</v>
      </c>
      <c r="C37" s="2" t="s">
        <v>54</v>
      </c>
      <c r="D37" s="9" t="s">
        <v>11</v>
      </c>
      <c r="F37" s="105"/>
      <c r="G37" s="105"/>
      <c r="H37" s="105"/>
      <c r="I37" s="105"/>
      <c r="J37" s="105"/>
      <c r="L37" s="105"/>
      <c r="M37" s="105"/>
    </row>
    <row r="38" spans="1:13" s="105" customFormat="1" ht="12.75" customHeight="1" x14ac:dyDescent="0.2">
      <c r="A38" s="102"/>
      <c r="B38" s="110"/>
      <c r="C38" s="103"/>
      <c r="D38" s="104"/>
      <c r="G38" s="1"/>
      <c r="H38" s="1"/>
      <c r="I38" s="1"/>
      <c r="J38" s="1"/>
      <c r="K38" s="1"/>
    </row>
    <row r="39" spans="1:13" s="105" customFormat="1" ht="12.75" customHeight="1" x14ac:dyDescent="0.2">
      <c r="A39" s="115">
        <v>42913</v>
      </c>
      <c r="B39" s="149">
        <v>14.3</v>
      </c>
      <c r="C39" s="103" t="s">
        <v>94</v>
      </c>
      <c r="D39" s="117" t="s">
        <v>68</v>
      </c>
      <c r="G39" s="1"/>
      <c r="H39" s="1"/>
      <c r="I39" s="1"/>
      <c r="J39" s="1"/>
    </row>
    <row r="40" spans="1:13" s="105" customFormat="1" x14ac:dyDescent="0.2">
      <c r="A40" s="115">
        <v>42916</v>
      </c>
      <c r="B40" s="146">
        <v>45</v>
      </c>
      <c r="C40" s="103" t="s">
        <v>80</v>
      </c>
      <c r="D40" s="104" t="s">
        <v>68</v>
      </c>
      <c r="F40" s="121"/>
      <c r="H40" s="112"/>
      <c r="J40" s="114"/>
      <c r="L40" s="128"/>
    </row>
    <row r="41" spans="1:13" s="105" customFormat="1" ht="12.75" customHeight="1" x14ac:dyDescent="0.2">
      <c r="A41" s="115">
        <v>42934</v>
      </c>
      <c r="B41" s="149">
        <v>13.67</v>
      </c>
      <c r="C41" s="103" t="s">
        <v>94</v>
      </c>
      <c r="D41" s="117" t="s">
        <v>68</v>
      </c>
      <c r="F41" s="1"/>
      <c r="G41" s="1"/>
      <c r="H41" s="1"/>
      <c r="I41" s="1"/>
      <c r="J41" s="1"/>
      <c r="K41" s="116"/>
    </row>
    <row r="42" spans="1:13" s="105" customFormat="1" ht="12.75" customHeight="1" x14ac:dyDescent="0.2">
      <c r="A42" s="115">
        <v>42934</v>
      </c>
      <c r="B42" s="149">
        <v>8.42</v>
      </c>
      <c r="C42" s="103" t="s">
        <v>95</v>
      </c>
      <c r="D42" s="117" t="s">
        <v>68</v>
      </c>
      <c r="F42" s="1"/>
      <c r="G42" s="1"/>
      <c r="H42" s="1"/>
      <c r="I42" s="1"/>
      <c r="J42" s="1"/>
      <c r="K42" s="106"/>
    </row>
    <row r="43" spans="1:13" s="105" customFormat="1" ht="12.75" customHeight="1" x14ac:dyDescent="0.2">
      <c r="A43" s="115">
        <v>42955</v>
      </c>
      <c r="B43" s="151">
        <v>7.17</v>
      </c>
      <c r="C43" s="103" t="s">
        <v>94</v>
      </c>
      <c r="D43" s="117" t="s">
        <v>68</v>
      </c>
      <c r="F43" s="1"/>
      <c r="K43" s="116"/>
    </row>
    <row r="44" spans="1:13" s="105" customFormat="1" x14ac:dyDescent="0.2">
      <c r="A44" s="115">
        <v>42959</v>
      </c>
      <c r="B44" s="149">
        <v>28.5</v>
      </c>
      <c r="C44" s="103" t="s">
        <v>82</v>
      </c>
      <c r="D44" s="104" t="s">
        <v>68</v>
      </c>
      <c r="F44" s="1"/>
      <c r="G44" s="106"/>
      <c r="H44" s="106"/>
      <c r="I44" s="106"/>
      <c r="J44" s="106"/>
      <c r="K44" s="106"/>
      <c r="L44" s="128"/>
    </row>
    <row r="45" spans="1:13" s="105" customFormat="1" x14ac:dyDescent="0.2">
      <c r="A45" s="115">
        <v>42960</v>
      </c>
      <c r="B45" s="149">
        <v>26.02</v>
      </c>
      <c r="C45" s="103" t="s">
        <v>83</v>
      </c>
      <c r="D45" s="104" t="s">
        <v>68</v>
      </c>
      <c r="F45" s="119"/>
      <c r="G45" s="112"/>
      <c r="H45" s="113"/>
      <c r="I45" s="114"/>
      <c r="J45" s="130"/>
      <c r="K45" s="106"/>
      <c r="L45" s="128"/>
    </row>
    <row r="46" spans="1:13" s="105" customFormat="1" ht="12.75" customHeight="1" x14ac:dyDescent="0.2">
      <c r="A46" s="115">
        <v>42961</v>
      </c>
      <c r="B46" s="149">
        <v>9.66</v>
      </c>
      <c r="C46" s="103" t="s">
        <v>94</v>
      </c>
      <c r="D46" s="117" t="s">
        <v>68</v>
      </c>
      <c r="F46" s="124"/>
      <c r="G46" s="125"/>
      <c r="H46" s="126"/>
      <c r="I46" s="127"/>
      <c r="J46" s="131"/>
    </row>
    <row r="47" spans="1:13" s="105" customFormat="1" ht="12.75" customHeight="1" x14ac:dyDescent="0.2">
      <c r="A47" s="115">
        <v>42961</v>
      </c>
      <c r="B47" s="149">
        <v>8.23</v>
      </c>
      <c r="C47" s="103" t="s">
        <v>94</v>
      </c>
      <c r="D47" s="117" t="s">
        <v>68</v>
      </c>
      <c r="F47" s="119"/>
      <c r="G47" s="112"/>
      <c r="H47" s="113"/>
      <c r="I47" s="114"/>
      <c r="J47" s="130"/>
      <c r="K47" s="106"/>
    </row>
    <row r="48" spans="1:13" s="105" customFormat="1" x14ac:dyDescent="0.2">
      <c r="A48" s="115">
        <v>43054</v>
      </c>
      <c r="B48" s="146">
        <v>37.869999999999997</v>
      </c>
      <c r="C48" s="103" t="s">
        <v>84</v>
      </c>
      <c r="D48" s="104" t="s">
        <v>68</v>
      </c>
      <c r="F48" s="121"/>
      <c r="H48" s="112"/>
      <c r="J48" s="114"/>
      <c r="K48" s="106"/>
      <c r="L48" s="128"/>
    </row>
    <row r="49" spans="1:13" s="105" customFormat="1" ht="12.75" customHeight="1" x14ac:dyDescent="0.2">
      <c r="A49" s="115">
        <v>43091</v>
      </c>
      <c r="B49" s="146">
        <v>9.66</v>
      </c>
      <c r="C49" s="103" t="s">
        <v>94</v>
      </c>
      <c r="D49" s="117" t="s">
        <v>68</v>
      </c>
      <c r="F49" s="121"/>
      <c r="H49" s="112"/>
      <c r="J49" s="114"/>
    </row>
    <row r="50" spans="1:13" s="105" customFormat="1" x14ac:dyDescent="0.2">
      <c r="A50" s="123">
        <v>43131</v>
      </c>
      <c r="B50" s="146">
        <v>37.5</v>
      </c>
      <c r="C50" s="103" t="s">
        <v>85</v>
      </c>
      <c r="D50" s="104" t="s">
        <v>68</v>
      </c>
      <c r="F50" s="121"/>
      <c r="H50" s="112"/>
      <c r="J50" s="114"/>
      <c r="K50" s="106"/>
      <c r="L50" s="128"/>
    </row>
    <row r="51" spans="1:13" s="105" customFormat="1" ht="12.75" customHeight="1" x14ac:dyDescent="0.2">
      <c r="A51" s="115">
        <v>43152</v>
      </c>
      <c r="B51" s="146">
        <v>9.57</v>
      </c>
      <c r="C51" s="103" t="s">
        <v>94</v>
      </c>
      <c r="D51" s="117" t="s">
        <v>68</v>
      </c>
      <c r="F51" s="106"/>
      <c r="G51" s="106"/>
      <c r="H51" s="106"/>
      <c r="I51" s="106"/>
      <c r="J51" s="106"/>
    </row>
    <row r="52" spans="1:13" s="105" customFormat="1" ht="12.75" customHeight="1" x14ac:dyDescent="0.2">
      <c r="A52" s="115">
        <v>43179</v>
      </c>
      <c r="B52" s="146">
        <v>21.71</v>
      </c>
      <c r="C52" s="103" t="s">
        <v>93</v>
      </c>
      <c r="D52" s="117" t="s">
        <v>68</v>
      </c>
      <c r="F52" s="120"/>
      <c r="H52" s="112"/>
      <c r="J52" s="114"/>
      <c r="K52" s="106"/>
    </row>
    <row r="53" spans="1:13" s="105" customFormat="1" ht="12.6" customHeight="1" x14ac:dyDescent="0.2">
      <c r="A53" s="123">
        <v>43222</v>
      </c>
      <c r="B53" s="146">
        <v>38.93</v>
      </c>
      <c r="C53" s="103" t="s">
        <v>91</v>
      </c>
      <c r="D53" s="104" t="s">
        <v>68</v>
      </c>
      <c r="F53" s="120"/>
      <c r="H53" s="112"/>
      <c r="J53" s="114"/>
    </row>
    <row r="54" spans="1:13" s="105" customFormat="1" ht="12.75" customHeight="1" x14ac:dyDescent="0.2">
      <c r="A54" s="115"/>
      <c r="B54" s="146"/>
      <c r="C54" s="103"/>
      <c r="D54" s="104"/>
      <c r="F54" s="136"/>
      <c r="G54" s="135"/>
      <c r="H54" s="137"/>
      <c r="I54" s="135"/>
      <c r="J54" s="138"/>
    </row>
    <row r="55" spans="1:13" s="105" customFormat="1" ht="12.75" customHeight="1" x14ac:dyDescent="0.2">
      <c r="A55" s="115"/>
      <c r="B55" s="146"/>
      <c r="C55" s="103"/>
      <c r="D55" s="104"/>
      <c r="F55" s="106"/>
      <c r="G55" s="106"/>
      <c r="H55" s="106"/>
      <c r="I55" s="106"/>
      <c r="J55" s="106"/>
    </row>
    <row r="56" spans="1:13" s="105" customFormat="1" ht="12.75" customHeight="1" x14ac:dyDescent="0.2">
      <c r="A56" s="115"/>
      <c r="B56" s="146"/>
      <c r="C56" s="103"/>
      <c r="D56" s="104"/>
      <c r="F56" s="106"/>
      <c r="G56" s="106"/>
      <c r="H56" s="106"/>
      <c r="I56" s="106"/>
      <c r="J56" s="106"/>
    </row>
    <row r="57" spans="1:13" s="105" customFormat="1" ht="12.75" customHeight="1" x14ac:dyDescent="0.2">
      <c r="A57" s="102"/>
      <c r="B57" s="146"/>
      <c r="C57" s="103"/>
      <c r="D57" s="104"/>
      <c r="F57" s="106"/>
      <c r="L57" s="1"/>
      <c r="M57" s="1"/>
    </row>
    <row r="58" spans="1:13" s="105" customFormat="1" ht="12.75" hidden="1" customHeight="1" x14ac:dyDescent="0.2">
      <c r="A58" s="102"/>
      <c r="B58" s="147"/>
      <c r="C58" s="103"/>
      <c r="D58" s="104"/>
      <c r="F58" s="106"/>
      <c r="L58" s="1"/>
      <c r="M58" s="1"/>
    </row>
    <row r="59" spans="1:13" ht="19.5" customHeight="1" x14ac:dyDescent="0.2">
      <c r="A59" s="43" t="s">
        <v>4</v>
      </c>
      <c r="B59" s="148">
        <f>SUM(B38:B58)</f>
        <v>316.20999999999998</v>
      </c>
      <c r="C59" s="100"/>
      <c r="D59" s="101"/>
      <c r="F59" s="106"/>
      <c r="G59" s="105"/>
      <c r="H59" s="105"/>
      <c r="I59" s="105"/>
      <c r="J59" s="105"/>
      <c r="K59" s="105"/>
      <c r="L59" s="7"/>
      <c r="M59" s="7"/>
    </row>
    <row r="60" spans="1:13" ht="5.25" customHeight="1" x14ac:dyDescent="0.2">
      <c r="A60" s="25"/>
      <c r="B60" s="68"/>
      <c r="C60" s="68"/>
      <c r="D60" s="68"/>
      <c r="F60" s="106"/>
      <c r="G60" s="105"/>
      <c r="H60" s="105"/>
      <c r="I60" s="105"/>
      <c r="J60" s="105"/>
      <c r="L60" s="44"/>
      <c r="M60" s="44"/>
    </row>
    <row r="61" spans="1:13" s="7" customFormat="1" ht="34.5" customHeight="1" x14ac:dyDescent="0.2">
      <c r="A61" s="26" t="s">
        <v>7</v>
      </c>
      <c r="B61" s="152">
        <f>B14+B34+B59</f>
        <v>3474.2000000000003</v>
      </c>
      <c r="C61" s="8"/>
      <c r="D61" s="99"/>
      <c r="F61" s="106"/>
      <c r="G61" s="105"/>
      <c r="H61" s="105"/>
      <c r="I61" s="105"/>
      <c r="J61" s="105"/>
      <c r="K61" s="1"/>
      <c r="L61" s="46"/>
      <c r="M61" s="46"/>
    </row>
    <row r="62" spans="1:13" s="44" customFormat="1" x14ac:dyDescent="0.2">
      <c r="B62" s="40"/>
      <c r="C62" s="41"/>
      <c r="D62" s="41"/>
      <c r="F62" s="106"/>
      <c r="G62" s="105"/>
      <c r="H62" s="105"/>
      <c r="I62" s="105"/>
      <c r="J62" s="105"/>
      <c r="K62" s="7"/>
      <c r="L62" s="46"/>
      <c r="M62" s="46"/>
    </row>
    <row r="63" spans="1:13" s="46" customFormat="1" x14ac:dyDescent="0.2">
      <c r="A63" s="28" t="s">
        <v>29</v>
      </c>
      <c r="B63" s="3"/>
      <c r="F63" s="105"/>
      <c r="G63" s="1"/>
      <c r="H63" s="1"/>
      <c r="I63" s="1"/>
      <c r="J63" s="1"/>
      <c r="K63" s="44"/>
      <c r="L63" s="44"/>
      <c r="M63" s="44"/>
    </row>
    <row r="64" spans="1:13" s="46" customFormat="1" ht="12.6" customHeight="1" x14ac:dyDescent="0.2">
      <c r="A64" s="167" t="s">
        <v>30</v>
      </c>
      <c r="B64" s="167"/>
      <c r="C64" s="167"/>
      <c r="F64" s="105"/>
      <c r="G64" s="1"/>
      <c r="H64" s="1"/>
      <c r="I64" s="1"/>
      <c r="J64" s="1"/>
      <c r="L64" s="1"/>
      <c r="M64" s="1"/>
    </row>
    <row r="65" spans="1:13" s="44" customFormat="1" ht="12.95" customHeight="1" x14ac:dyDescent="0.2">
      <c r="A65" s="168" t="s">
        <v>36</v>
      </c>
      <c r="B65" s="168"/>
      <c r="C65" s="168"/>
      <c r="F65" s="1"/>
      <c r="G65" s="7"/>
      <c r="H65" s="7"/>
      <c r="I65" s="7"/>
      <c r="J65" s="7"/>
      <c r="K65" s="46"/>
      <c r="L65" s="1"/>
      <c r="M65" s="1"/>
    </row>
    <row r="66" spans="1:13" x14ac:dyDescent="0.2">
      <c r="A66" s="36" t="s">
        <v>31</v>
      </c>
      <c r="B66" s="37"/>
      <c r="C66" s="44"/>
      <c r="D66" s="44"/>
      <c r="G66" s="44"/>
      <c r="H66" s="44"/>
      <c r="I66" s="44"/>
      <c r="J66" s="44"/>
      <c r="K66" s="44"/>
    </row>
    <row r="67" spans="1:13" x14ac:dyDescent="0.2">
      <c r="A67" s="52" t="s">
        <v>55</v>
      </c>
      <c r="B67" s="37"/>
      <c r="C67" s="66"/>
      <c r="D67" s="66"/>
      <c r="F67" s="7"/>
      <c r="G67" s="46"/>
      <c r="H67" s="46"/>
      <c r="I67" s="46"/>
      <c r="J67" s="46"/>
    </row>
    <row r="68" spans="1:13" x14ac:dyDescent="0.2">
      <c r="A68" s="52" t="s">
        <v>39</v>
      </c>
      <c r="B68" s="37"/>
      <c r="C68" s="50"/>
      <c r="D68" s="50"/>
      <c r="F68" s="44"/>
      <c r="G68" s="46"/>
      <c r="H68" s="46"/>
      <c r="I68" s="46"/>
      <c r="J68" s="46"/>
    </row>
    <row r="69" spans="1:13" x14ac:dyDescent="0.2">
      <c r="A69" s="163" t="s">
        <v>40</v>
      </c>
      <c r="B69" s="163"/>
      <c r="C69" s="163"/>
      <c r="D69" s="163"/>
      <c r="F69" s="46"/>
      <c r="G69" s="44"/>
      <c r="H69" s="44"/>
      <c r="I69" s="44"/>
      <c r="J69" s="44"/>
    </row>
    <row r="70" spans="1:13" x14ac:dyDescent="0.2">
      <c r="A70" s="25"/>
      <c r="B70" s="44"/>
      <c r="C70" s="44"/>
      <c r="D70" s="44"/>
      <c r="F70" s="46"/>
    </row>
    <row r="71" spans="1:13" x14ac:dyDescent="0.2">
      <c r="A71" s="25"/>
      <c r="B71" s="44"/>
      <c r="C71" s="44"/>
      <c r="D71" s="44"/>
      <c r="F71" s="44"/>
    </row>
    <row r="72" spans="1:13" x14ac:dyDescent="0.2">
      <c r="A72" s="25"/>
      <c r="B72" s="44"/>
      <c r="C72" s="44"/>
      <c r="D72" s="44"/>
    </row>
    <row r="73" spans="1:13" x14ac:dyDescent="0.2">
      <c r="A73" s="25"/>
      <c r="B73" s="44"/>
      <c r="C73" s="44"/>
      <c r="D73" s="44"/>
    </row>
    <row r="74" spans="1:13" x14ac:dyDescent="0.2">
      <c r="A74" s="25"/>
      <c r="B74" s="44"/>
      <c r="C74" s="44"/>
      <c r="D74" s="44"/>
    </row>
    <row r="75" spans="1:13" x14ac:dyDescent="0.2">
      <c r="A75" s="25"/>
      <c r="B75" s="44"/>
      <c r="C75" s="44"/>
      <c r="D75" s="44"/>
    </row>
    <row r="76" spans="1:13" x14ac:dyDescent="0.2">
      <c r="A76" s="25"/>
      <c r="B76" s="44"/>
      <c r="C76" s="44"/>
      <c r="D76" s="44"/>
    </row>
    <row r="77" spans="1:13" x14ac:dyDescent="0.2">
      <c r="A77" s="25"/>
      <c r="B77" s="44"/>
      <c r="C77" s="44"/>
      <c r="D77" s="44"/>
    </row>
    <row r="78" spans="1:13" x14ac:dyDescent="0.2">
      <c r="A78" s="25"/>
      <c r="B78" s="44"/>
      <c r="C78" s="44"/>
      <c r="D78" s="44"/>
    </row>
    <row r="79" spans="1:13" x14ac:dyDescent="0.2">
      <c r="A79" s="25"/>
      <c r="B79" s="44"/>
      <c r="C79" s="44"/>
      <c r="D79" s="44"/>
    </row>
    <row r="80" spans="1:13" x14ac:dyDescent="0.2">
      <c r="A80" s="25"/>
      <c r="B80" s="44"/>
      <c r="C80" s="44"/>
      <c r="D80" s="44"/>
    </row>
  </sheetData>
  <sheetProtection algorithmName="SHA-512" hashValue="rVTkfMs0lmaoqrYrpnEkDp6RePjMM+mywGVwy4FY6Gm8/Eqb/5hyPFRX9yX4wec1kJC3PkDqHupd9+4XjZwNdg==" saltValue="skGjCI5sR2yOQQ1KvMPFvQ==" spinCount="100000" sheet="1" objects="1" scenarios="1" formatCells="0" formatColumns="0" formatRows="0" insertColumns="0" insertRows="0"/>
  <mergeCells count="12">
    <mergeCell ref="A69:D69"/>
    <mergeCell ref="A1:D1"/>
    <mergeCell ref="A64:C64"/>
    <mergeCell ref="A65:C65"/>
    <mergeCell ref="A7:D7"/>
    <mergeCell ref="B2:D2"/>
    <mergeCell ref="B3:D3"/>
    <mergeCell ref="B4:D4"/>
    <mergeCell ref="A5:D5"/>
    <mergeCell ref="A6:D6"/>
    <mergeCell ref="A16:C16"/>
    <mergeCell ref="A36:C36"/>
  </mergeCells>
  <printOptions gridLines="1"/>
  <pageMargins left="0.28000000000000003" right="0.31" top="0.74803149606299213" bottom="0.51" header="0.31496062992125984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Q29" sqref="Q29"/>
    </sheetView>
  </sheetViews>
  <sheetFormatPr defaultColWidth="9.140625" defaultRowHeight="12.75" x14ac:dyDescent="0.2"/>
  <cols>
    <col min="1" max="1" width="27.5703125" style="14" customWidth="1"/>
    <col min="2" max="2" width="23.5703125" style="14" customWidth="1"/>
    <col min="3" max="3" width="29.42578125" style="14" customWidth="1"/>
    <col min="4" max="6" width="27.5703125" style="14" customWidth="1"/>
    <col min="7" max="16384" width="9.140625" style="15"/>
  </cols>
  <sheetData>
    <row r="1" spans="1:7" ht="36" customHeight="1" x14ac:dyDescent="0.2">
      <c r="A1" s="190" t="s">
        <v>24</v>
      </c>
      <c r="B1" s="190"/>
      <c r="C1" s="190"/>
      <c r="D1" s="190"/>
      <c r="E1" s="190"/>
      <c r="F1" s="190"/>
    </row>
    <row r="2" spans="1:7" ht="36" customHeight="1" x14ac:dyDescent="0.2">
      <c r="A2" s="30" t="s">
        <v>8</v>
      </c>
      <c r="B2" s="194" t="str">
        <f>Travel!B2</f>
        <v>Health Promotion Agency</v>
      </c>
      <c r="C2" s="194"/>
      <c r="D2" s="194"/>
      <c r="E2" s="194"/>
      <c r="F2" s="194"/>
      <c r="G2" s="31"/>
    </row>
    <row r="3" spans="1:7" ht="36" customHeight="1" x14ac:dyDescent="0.2">
      <c r="A3" s="30" t="s">
        <v>9</v>
      </c>
      <c r="B3" s="195" t="str">
        <f>Travel!B3</f>
        <v>Clive Nelson</v>
      </c>
      <c r="C3" s="195"/>
      <c r="D3" s="195"/>
      <c r="E3" s="195"/>
      <c r="F3" s="195"/>
      <c r="G3" s="32"/>
    </row>
    <row r="4" spans="1:7" ht="36" customHeight="1" x14ac:dyDescent="0.2">
      <c r="A4" s="30" t="s">
        <v>3</v>
      </c>
      <c r="B4" s="195" t="str">
        <f>Travel!B4</f>
        <v>1 July 2017 to 30 June 2018*</v>
      </c>
      <c r="C4" s="195"/>
      <c r="D4" s="195"/>
      <c r="E4" s="195"/>
      <c r="F4" s="195"/>
      <c r="G4" s="32"/>
    </row>
    <row r="5" spans="1:7" s="13" customFormat="1" ht="36" customHeight="1" x14ac:dyDescent="0.25">
      <c r="A5" s="196" t="s">
        <v>41</v>
      </c>
      <c r="B5" s="197"/>
      <c r="C5" s="198"/>
      <c r="D5" s="198"/>
      <c r="E5" s="198"/>
      <c r="F5" s="199"/>
    </row>
    <row r="6" spans="1:7" s="13" customFormat="1" ht="19.5" customHeight="1" x14ac:dyDescent="0.25">
      <c r="A6" s="191" t="s">
        <v>56</v>
      </c>
      <c r="B6" s="192"/>
      <c r="C6" s="192"/>
      <c r="D6" s="192"/>
      <c r="E6" s="192"/>
      <c r="F6" s="193"/>
    </row>
    <row r="7" spans="1:7" s="3" customFormat="1" ht="36" customHeight="1" x14ac:dyDescent="0.25">
      <c r="A7" s="187" t="s">
        <v>21</v>
      </c>
      <c r="B7" s="188"/>
      <c r="C7" s="91"/>
      <c r="D7" s="91"/>
      <c r="E7" s="91"/>
      <c r="F7" s="92"/>
    </row>
    <row r="8" spans="1:7" ht="25.5" x14ac:dyDescent="0.2">
      <c r="A8" s="18" t="s">
        <v>0</v>
      </c>
      <c r="B8" s="153" t="s">
        <v>108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96" customFormat="1" ht="16.5" hidden="1" customHeight="1" x14ac:dyDescent="0.2">
      <c r="A9" s="107"/>
      <c r="B9" s="154"/>
      <c r="C9" s="108"/>
      <c r="D9" s="108"/>
      <c r="E9" s="108"/>
      <c r="F9" s="109"/>
    </row>
    <row r="10" spans="1:7" s="96" customFormat="1" x14ac:dyDescent="0.2">
      <c r="A10" s="107" t="s">
        <v>62</v>
      </c>
      <c r="B10" s="154"/>
      <c r="C10" s="108"/>
      <c r="D10" s="108"/>
      <c r="E10" s="108"/>
      <c r="F10" s="109"/>
    </row>
    <row r="11" spans="1:7" s="143" customFormat="1" ht="25.5" x14ac:dyDescent="0.2">
      <c r="A11" s="140">
        <v>43047</v>
      </c>
      <c r="B11" s="155">
        <v>85.65</v>
      </c>
      <c r="C11" s="141" t="s">
        <v>96</v>
      </c>
      <c r="D11" s="141" t="s">
        <v>97</v>
      </c>
      <c r="E11" s="141" t="s">
        <v>98</v>
      </c>
      <c r="F11" s="142" t="s">
        <v>77</v>
      </c>
    </row>
    <row r="12" spans="1:7" s="143" customFormat="1" ht="25.5" x14ac:dyDescent="0.2">
      <c r="A12" s="140">
        <v>43055</v>
      </c>
      <c r="B12" s="155">
        <v>40.700000000000003</v>
      </c>
      <c r="C12" s="141" t="s">
        <v>96</v>
      </c>
      <c r="D12" s="141" t="s">
        <v>99</v>
      </c>
      <c r="E12" s="141" t="s">
        <v>98</v>
      </c>
      <c r="F12" s="142" t="s">
        <v>69</v>
      </c>
    </row>
    <row r="13" spans="1:7" s="96" customFormat="1" ht="12.75" customHeight="1" x14ac:dyDescent="0.2">
      <c r="A13" s="129">
        <v>43063</v>
      </c>
      <c r="B13" s="156">
        <v>65.650000000000006</v>
      </c>
      <c r="C13" s="73" t="s">
        <v>104</v>
      </c>
      <c r="D13" s="73" t="s">
        <v>107</v>
      </c>
      <c r="E13" s="73" t="s">
        <v>100</v>
      </c>
      <c r="F13" s="74" t="s">
        <v>69</v>
      </c>
    </row>
    <row r="14" spans="1:7" s="143" customFormat="1" ht="25.5" x14ac:dyDescent="0.2">
      <c r="A14" s="140">
        <v>43213</v>
      </c>
      <c r="B14" s="155">
        <v>42.61</v>
      </c>
      <c r="C14" s="141" t="s">
        <v>103</v>
      </c>
      <c r="D14" s="141" t="s">
        <v>106</v>
      </c>
      <c r="E14" s="141" t="s">
        <v>101</v>
      </c>
      <c r="F14" s="142" t="s">
        <v>69</v>
      </c>
    </row>
    <row r="15" spans="1:7" s="143" customFormat="1" ht="25.5" x14ac:dyDescent="0.2">
      <c r="A15" s="140">
        <v>43277</v>
      </c>
      <c r="B15" s="155">
        <v>24.17</v>
      </c>
      <c r="C15" s="141" t="s">
        <v>102</v>
      </c>
      <c r="D15" s="144" t="s">
        <v>99</v>
      </c>
      <c r="E15" s="141" t="s">
        <v>105</v>
      </c>
      <c r="F15" s="142" t="s">
        <v>77</v>
      </c>
    </row>
    <row r="16" spans="1:7" s="96" customFormat="1" hidden="1" x14ac:dyDescent="0.2">
      <c r="A16" s="72"/>
      <c r="B16" s="157"/>
      <c r="C16" s="73"/>
      <c r="D16" s="73"/>
      <c r="E16" s="73"/>
      <c r="F16" s="74"/>
    </row>
    <row r="17" spans="1:6" ht="27.75" customHeight="1" x14ac:dyDescent="0.2">
      <c r="A17" s="45" t="s">
        <v>22</v>
      </c>
      <c r="B17" s="158">
        <f>SUM(B9:B16)</f>
        <v>258.78000000000003</v>
      </c>
      <c r="C17" s="19"/>
      <c r="D17" s="20"/>
      <c r="E17" s="20"/>
      <c r="F17" s="21"/>
    </row>
    <row r="18" spans="1:6" x14ac:dyDescent="0.2">
      <c r="A18" s="55"/>
      <c r="B18" s="61"/>
      <c r="C18" s="61"/>
      <c r="D18" s="61"/>
      <c r="E18" s="61"/>
      <c r="F18" s="62"/>
    </row>
    <row r="19" spans="1:6" x14ac:dyDescent="0.2">
      <c r="A19" s="27" t="s">
        <v>29</v>
      </c>
      <c r="B19" s="3"/>
      <c r="C19" s="68"/>
      <c r="D19" s="67"/>
      <c r="E19" s="67"/>
      <c r="F19" s="70"/>
    </row>
    <row r="20" spans="1:6" x14ac:dyDescent="0.2">
      <c r="A20" s="200" t="s">
        <v>60</v>
      </c>
      <c r="B20" s="201"/>
      <c r="C20" s="201"/>
      <c r="D20" s="201"/>
      <c r="E20" s="201"/>
      <c r="F20" s="202"/>
    </row>
    <row r="21" spans="1:6" x14ac:dyDescent="0.2">
      <c r="A21" s="189" t="s">
        <v>51</v>
      </c>
      <c r="B21" s="167"/>
      <c r="C21" s="167"/>
      <c r="D21" s="67"/>
      <c r="E21" s="67"/>
      <c r="F21" s="70"/>
    </row>
    <row r="22" spans="1:6" x14ac:dyDescent="0.2">
      <c r="A22" s="36" t="s">
        <v>37</v>
      </c>
      <c r="B22" s="37"/>
      <c r="C22" s="68"/>
      <c r="D22" s="67"/>
      <c r="E22" s="67"/>
      <c r="F22" s="70"/>
    </row>
    <row r="23" spans="1:6" x14ac:dyDescent="0.2">
      <c r="A23" s="36" t="s">
        <v>48</v>
      </c>
      <c r="B23" s="37"/>
      <c r="C23" s="68"/>
      <c r="D23" s="68"/>
      <c r="E23" s="68"/>
      <c r="F23" s="10"/>
    </row>
    <row r="24" spans="1:6" ht="12.75" customHeight="1" x14ac:dyDescent="0.2">
      <c r="A24" s="185" t="s">
        <v>40</v>
      </c>
      <c r="B24" s="186"/>
      <c r="C24" s="94"/>
      <c r="D24" s="94"/>
      <c r="E24" s="94"/>
      <c r="F24" s="95"/>
    </row>
    <row r="25" spans="1:6" x14ac:dyDescent="0.2">
      <c r="A25" s="47"/>
      <c r="B25" s="47"/>
      <c r="C25" s="47"/>
      <c r="D25" s="47"/>
      <c r="E25" s="47"/>
      <c r="F25" s="47"/>
    </row>
    <row r="26" spans="1:6" x14ac:dyDescent="0.2">
      <c r="A26" s="47"/>
      <c r="B26" s="47"/>
      <c r="C26" s="47"/>
      <c r="D26" s="47"/>
      <c r="E26" s="47"/>
      <c r="F26" s="47"/>
    </row>
    <row r="27" spans="1:6" x14ac:dyDescent="0.2">
      <c r="A27" s="47"/>
      <c r="B27" s="47"/>
      <c r="C27" s="47"/>
      <c r="D27" s="47"/>
      <c r="E27" s="47"/>
      <c r="F27" s="47"/>
    </row>
    <row r="28" spans="1:6" x14ac:dyDescent="0.2">
      <c r="A28" s="47"/>
      <c r="B28" s="47"/>
      <c r="C28" s="47"/>
      <c r="D28" s="47"/>
      <c r="E28" s="47"/>
      <c r="F28" s="47"/>
    </row>
    <row r="29" spans="1:6" x14ac:dyDescent="0.2">
      <c r="A29" s="47"/>
      <c r="B29" s="47"/>
      <c r="C29" s="47"/>
      <c r="D29" s="47"/>
      <c r="E29" s="47"/>
      <c r="F29" s="47"/>
    </row>
  </sheetData>
  <sheetProtection algorithmName="SHA-512" hashValue="wchc8UXvKzRh8rfDKJvS/ShPbJ76aQ6ccZ5N4XQtgRW8Z6OEQ9pBBBCGNYB7vy4f0rafCTNn3U4ZV1zKw0FZKg==" saltValue="IQpsLVlMtlvqgqbcwgGNVA==" spinCount="100000" sheet="1" objects="1" scenarios="1" formatCells="0" formatColumns="0" formatRows="0" insertColumns="0" insertRows="0"/>
  <mergeCells count="10">
    <mergeCell ref="A24:B24"/>
    <mergeCell ref="A7:B7"/>
    <mergeCell ref="A21:C21"/>
    <mergeCell ref="A1:F1"/>
    <mergeCell ref="A6:F6"/>
    <mergeCell ref="B2:F2"/>
    <mergeCell ref="B3:F3"/>
    <mergeCell ref="B4:F4"/>
    <mergeCell ref="A5:F5"/>
    <mergeCell ref="A20:F20"/>
  </mergeCells>
  <printOptions gridLines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>
      <selection activeCell="S32" sqref="S32"/>
    </sheetView>
  </sheetViews>
  <sheetFormatPr defaultColWidth="9.140625" defaultRowHeight="12.75" x14ac:dyDescent="0.2"/>
  <cols>
    <col min="1" max="5" width="27.5703125" style="23" customWidth="1"/>
    <col min="6" max="16384" width="9.140625" style="24"/>
  </cols>
  <sheetData>
    <row r="1" spans="1:14" ht="36" customHeight="1" x14ac:dyDescent="0.2">
      <c r="A1" s="190" t="s">
        <v>24</v>
      </c>
      <c r="B1" s="190"/>
      <c r="C1" s="190"/>
      <c r="D1" s="190"/>
      <c r="E1" s="190"/>
      <c r="F1" s="48"/>
    </row>
    <row r="2" spans="1:14" ht="36" customHeight="1" x14ac:dyDescent="0.2">
      <c r="A2" s="30" t="s">
        <v>8</v>
      </c>
      <c r="B2" s="194" t="str">
        <f>Travel!B2</f>
        <v>Health Promotion Agency</v>
      </c>
      <c r="C2" s="194"/>
      <c r="D2" s="194"/>
      <c r="E2" s="194"/>
      <c r="F2" s="31"/>
      <c r="G2" s="31"/>
    </row>
    <row r="3" spans="1:14" ht="36" customHeight="1" x14ac:dyDescent="0.2">
      <c r="A3" s="30" t="s">
        <v>9</v>
      </c>
      <c r="B3" s="195" t="str">
        <f>Travel!B3</f>
        <v>Clive Nelson</v>
      </c>
      <c r="C3" s="195"/>
      <c r="D3" s="195"/>
      <c r="E3" s="195"/>
      <c r="F3" s="32"/>
      <c r="G3" s="32"/>
    </row>
    <row r="4" spans="1:14" ht="36" customHeight="1" x14ac:dyDescent="0.2">
      <c r="A4" s="30" t="s">
        <v>3</v>
      </c>
      <c r="B4" s="195" t="str">
        <f>Travel!B4</f>
        <v>1 July 2017 to 30 June 2018*</v>
      </c>
      <c r="C4" s="195"/>
      <c r="D4" s="195"/>
      <c r="E4" s="195"/>
      <c r="F4" s="32"/>
      <c r="G4" s="32"/>
    </row>
    <row r="5" spans="1:14" ht="36" customHeight="1" x14ac:dyDescent="0.2">
      <c r="A5" s="211" t="s">
        <v>42</v>
      </c>
      <c r="B5" s="212"/>
      <c r="C5" s="212"/>
      <c r="D5" s="212"/>
      <c r="E5" s="213"/>
    </row>
    <row r="6" spans="1:14" ht="20.100000000000001" customHeight="1" x14ac:dyDescent="0.2">
      <c r="A6" s="209" t="s">
        <v>49</v>
      </c>
      <c r="B6" s="209"/>
      <c r="C6" s="209"/>
      <c r="D6" s="209"/>
      <c r="E6" s="210"/>
      <c r="F6" s="33"/>
      <c r="G6" s="33"/>
    </row>
    <row r="7" spans="1:14" ht="36" customHeight="1" x14ac:dyDescent="0.25">
      <c r="A7" s="22" t="s">
        <v>19</v>
      </c>
      <c r="B7" s="5"/>
      <c r="C7" s="5"/>
      <c r="D7" s="5"/>
      <c r="E7" s="17"/>
    </row>
    <row r="8" spans="1:14" ht="25.5" x14ac:dyDescent="0.2">
      <c r="A8" s="18" t="s">
        <v>0</v>
      </c>
      <c r="B8" s="2" t="s">
        <v>38</v>
      </c>
      <c r="C8" s="2" t="s">
        <v>33</v>
      </c>
      <c r="D8" s="145" t="s">
        <v>109</v>
      </c>
      <c r="E8" s="9" t="s">
        <v>58</v>
      </c>
    </row>
    <row r="9" spans="1:14" s="96" customFormat="1" ht="15.75" hidden="1" customHeight="1" x14ac:dyDescent="0.2">
      <c r="A9" s="107"/>
      <c r="B9" s="108"/>
      <c r="C9" s="108"/>
      <c r="D9" s="159"/>
      <c r="E9" s="109"/>
    </row>
    <row r="10" spans="1:14" s="80" customFormat="1" x14ac:dyDescent="0.2">
      <c r="A10" s="72"/>
      <c r="B10" s="73"/>
      <c r="C10" s="73"/>
      <c r="D10" s="156"/>
      <c r="E10" s="74"/>
    </row>
    <row r="11" spans="1:14" s="80" customFormat="1" x14ac:dyDescent="0.2">
      <c r="A11" s="75" t="s">
        <v>32</v>
      </c>
      <c r="B11" s="73"/>
      <c r="C11" s="73"/>
      <c r="D11" s="156"/>
      <c r="E11" s="74"/>
    </row>
    <row r="12" spans="1:14" s="80" customFormat="1" x14ac:dyDescent="0.2">
      <c r="A12" s="72"/>
      <c r="B12" s="73"/>
      <c r="C12" s="73"/>
      <c r="D12" s="156"/>
      <c r="E12" s="74"/>
      <c r="N12" s="84"/>
    </row>
    <row r="13" spans="1:14" s="80" customFormat="1" x14ac:dyDescent="0.2">
      <c r="A13" s="72"/>
      <c r="B13" s="73"/>
      <c r="C13" s="73"/>
      <c r="D13" s="156"/>
      <c r="E13" s="74"/>
    </row>
    <row r="14" spans="1:14" s="80" customFormat="1" hidden="1" x14ac:dyDescent="0.2">
      <c r="A14" s="81"/>
      <c r="B14" s="82"/>
      <c r="C14" s="82"/>
      <c r="D14" s="160"/>
      <c r="E14" s="83"/>
    </row>
    <row r="15" spans="1:14" ht="27.95" customHeight="1" x14ac:dyDescent="0.2">
      <c r="A15" s="45" t="s">
        <v>23</v>
      </c>
      <c r="B15" s="79" t="s">
        <v>18</v>
      </c>
      <c r="C15" s="85">
        <f>COUNTIF(B9:B14,"*")</f>
        <v>0</v>
      </c>
      <c r="D15" s="161">
        <f>SUM(D9:D14)</f>
        <v>0</v>
      </c>
      <c r="E15" s="78"/>
    </row>
    <row r="16" spans="1:14" x14ac:dyDescent="0.2">
      <c r="A16" s="93"/>
      <c r="B16" s="56"/>
      <c r="C16" s="61"/>
      <c r="D16" s="40"/>
      <c r="E16" s="62"/>
    </row>
    <row r="17" spans="1:6" x14ac:dyDescent="0.2">
      <c r="A17" s="27" t="s">
        <v>25</v>
      </c>
      <c r="B17" s="28"/>
      <c r="C17" s="28"/>
      <c r="D17" s="28"/>
      <c r="E17" s="29"/>
    </row>
    <row r="18" spans="1:6" x14ac:dyDescent="0.2">
      <c r="A18" s="189" t="s">
        <v>51</v>
      </c>
      <c r="B18" s="167"/>
      <c r="C18" s="167"/>
      <c r="D18" s="28"/>
      <c r="E18" s="29"/>
    </row>
    <row r="19" spans="1:6" x14ac:dyDescent="0.2">
      <c r="A19" s="203" t="s">
        <v>43</v>
      </c>
      <c r="B19" s="204"/>
      <c r="C19" s="204"/>
      <c r="D19" s="204"/>
      <c r="E19" s="205"/>
    </row>
    <row r="20" spans="1:6" x14ac:dyDescent="0.2">
      <c r="A20" s="76" t="s">
        <v>59</v>
      </c>
      <c r="B20" s="24"/>
      <c r="C20" s="24"/>
      <c r="D20" s="24"/>
      <c r="E20" s="77"/>
    </row>
    <row r="21" spans="1:6" ht="26.1" customHeight="1" x14ac:dyDescent="0.2">
      <c r="A21" s="189" t="s">
        <v>57</v>
      </c>
      <c r="B21" s="167"/>
      <c r="C21" s="167"/>
      <c r="D21" s="167"/>
      <c r="E21" s="208"/>
    </row>
    <row r="22" spans="1:6" x14ac:dyDescent="0.2">
      <c r="A22" s="36" t="s">
        <v>44</v>
      </c>
      <c r="B22" s="28"/>
      <c r="C22" s="28"/>
      <c r="D22" s="28"/>
      <c r="E22" s="29"/>
    </row>
    <row r="23" spans="1:6" x14ac:dyDescent="0.2">
      <c r="A23" s="36" t="s">
        <v>45</v>
      </c>
      <c r="B23" s="37"/>
      <c r="C23" s="68"/>
      <c r="D23" s="68"/>
      <c r="E23" s="10"/>
      <c r="F23" s="50"/>
    </row>
    <row r="24" spans="1:6" ht="12.75" customHeight="1" x14ac:dyDescent="0.2">
      <c r="A24" s="206" t="s">
        <v>40</v>
      </c>
      <c r="B24" s="207"/>
      <c r="C24" s="69"/>
      <c r="D24" s="69"/>
      <c r="E24" s="54"/>
      <c r="F24" s="53"/>
    </row>
    <row r="25" spans="1:6" x14ac:dyDescent="0.2">
      <c r="A25" s="57"/>
      <c r="B25" s="58"/>
      <c r="C25" s="58"/>
      <c r="D25" s="58"/>
      <c r="E25" s="59"/>
    </row>
  </sheetData>
  <sheetProtection algorithmName="SHA-512" hashValue="995/PPUL7fGXxI7YBjO0WDw+5O1sCPAWv7i2LDhLKWJHhvt43tgXdi0vrqRltGvKN1TvjRAuIoonC19rHW4L9A==" saltValue="WTdGp7I+Uml9ycybPRq/Bg==" spinCount="100000" sheet="1" objects="1" scenarios="1" formatCells="0" formatColumns="0" formatRows="0" insertColumns="0" insertRows="0"/>
  <mergeCells count="10">
    <mergeCell ref="A19:E19"/>
    <mergeCell ref="A24:B24"/>
    <mergeCell ref="A1:E1"/>
    <mergeCell ref="A18:C18"/>
    <mergeCell ref="A21:E2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S33" sqref="S33"/>
    </sheetView>
  </sheetViews>
  <sheetFormatPr defaultColWidth="9.140625" defaultRowHeight="12.75" x14ac:dyDescent="0.2"/>
  <cols>
    <col min="1" max="1" width="27.5703125" style="11" customWidth="1"/>
    <col min="2" max="2" width="23.5703125" style="11" customWidth="1"/>
    <col min="3" max="5" width="27.5703125" style="11" customWidth="1"/>
    <col min="6" max="16384" width="9.140625" style="12"/>
  </cols>
  <sheetData>
    <row r="1" spans="1:5" ht="36" customHeight="1" x14ac:dyDescent="0.2">
      <c r="A1" s="190" t="s">
        <v>24</v>
      </c>
      <c r="B1" s="190"/>
      <c r="C1" s="190"/>
      <c r="D1" s="190"/>
      <c r="E1" s="190"/>
    </row>
    <row r="2" spans="1:5" ht="36" customHeight="1" x14ac:dyDescent="0.2">
      <c r="A2" s="30" t="s">
        <v>8</v>
      </c>
      <c r="B2" s="194" t="str">
        <f>Travel!B2</f>
        <v>Health Promotion Agency</v>
      </c>
      <c r="C2" s="194"/>
      <c r="D2" s="194"/>
      <c r="E2" s="194"/>
    </row>
    <row r="3" spans="1:5" ht="36" customHeight="1" x14ac:dyDescent="0.2">
      <c r="A3" s="30" t="s">
        <v>9</v>
      </c>
      <c r="B3" s="195" t="str">
        <f>Travel!B3</f>
        <v>Clive Nelson</v>
      </c>
      <c r="C3" s="195"/>
      <c r="D3" s="195"/>
      <c r="E3" s="195"/>
    </row>
    <row r="4" spans="1:5" ht="36" customHeight="1" x14ac:dyDescent="0.2">
      <c r="A4" s="90" t="s">
        <v>3</v>
      </c>
      <c r="B4" s="214" t="str">
        <f>Travel!B4</f>
        <v>1 July 2017 to 30 June 2018*</v>
      </c>
      <c r="C4" s="214"/>
      <c r="D4" s="214"/>
      <c r="E4" s="214"/>
    </row>
    <row r="5" spans="1:5" ht="36" customHeight="1" x14ac:dyDescent="0.2">
      <c r="A5" s="175" t="s">
        <v>47</v>
      </c>
      <c r="B5" s="216"/>
      <c r="C5" s="198"/>
      <c r="D5" s="198"/>
      <c r="E5" s="199"/>
    </row>
    <row r="6" spans="1:5" ht="19.5" customHeight="1" x14ac:dyDescent="0.2">
      <c r="A6" s="215" t="s">
        <v>46</v>
      </c>
      <c r="B6" s="209"/>
      <c r="C6" s="209"/>
      <c r="D6" s="209"/>
      <c r="E6" s="210"/>
    </row>
    <row r="7" spans="1:5" ht="36" customHeight="1" x14ac:dyDescent="0.25">
      <c r="A7" s="169" t="s">
        <v>6</v>
      </c>
      <c r="B7" s="170"/>
      <c r="C7" s="91"/>
      <c r="D7" s="91"/>
      <c r="E7" s="92"/>
    </row>
    <row r="8" spans="1:5" ht="25.5" x14ac:dyDescent="0.2">
      <c r="A8" s="18" t="s">
        <v>0</v>
      </c>
      <c r="B8" s="145" t="s">
        <v>110</v>
      </c>
      <c r="C8" s="2" t="s">
        <v>34</v>
      </c>
      <c r="D8" s="2" t="s">
        <v>28</v>
      </c>
      <c r="E8" s="9" t="s">
        <v>2</v>
      </c>
    </row>
    <row r="9" spans="1:5" s="71" customFormat="1" ht="15.75" hidden="1" customHeight="1" x14ac:dyDescent="0.2">
      <c r="A9" s="107"/>
      <c r="B9" s="159"/>
      <c r="C9" s="108"/>
      <c r="D9" s="108"/>
      <c r="E9" s="109"/>
    </row>
    <row r="10" spans="1:5" s="71" customFormat="1" x14ac:dyDescent="0.2">
      <c r="A10" s="72"/>
      <c r="B10" s="156"/>
      <c r="C10" s="73"/>
      <c r="D10" s="73"/>
      <c r="E10" s="74"/>
    </row>
    <row r="11" spans="1:5" s="71" customFormat="1" x14ac:dyDescent="0.2">
      <c r="A11" s="122">
        <v>42989</v>
      </c>
      <c r="B11" s="156">
        <v>34.61</v>
      </c>
      <c r="C11" s="73" t="s">
        <v>113</v>
      </c>
      <c r="D11" s="73"/>
      <c r="E11" s="74" t="s">
        <v>69</v>
      </c>
    </row>
    <row r="12" spans="1:5" s="71" customFormat="1" x14ac:dyDescent="0.2">
      <c r="A12" s="122">
        <v>43070</v>
      </c>
      <c r="B12" s="156">
        <v>15.65</v>
      </c>
      <c r="C12" s="73" t="s">
        <v>113</v>
      </c>
      <c r="D12" s="73"/>
      <c r="E12" s="74" t="s">
        <v>69</v>
      </c>
    </row>
    <row r="13" spans="1:5" s="71" customFormat="1" x14ac:dyDescent="0.2">
      <c r="A13" s="72"/>
      <c r="B13" s="156"/>
      <c r="C13" s="73"/>
      <c r="D13" s="73"/>
      <c r="E13" s="74"/>
    </row>
    <row r="14" spans="1:5" s="71" customFormat="1" hidden="1" x14ac:dyDescent="0.2">
      <c r="A14" s="72"/>
      <c r="B14" s="157"/>
      <c r="C14" s="73"/>
      <c r="D14" s="73"/>
      <c r="E14" s="74"/>
    </row>
    <row r="15" spans="1:5" ht="27.75" customHeight="1" x14ac:dyDescent="0.2">
      <c r="A15" s="86" t="s">
        <v>14</v>
      </c>
      <c r="B15" s="162">
        <f>SUM(B9:B14)</f>
        <v>50.26</v>
      </c>
      <c r="C15" s="87"/>
      <c r="D15" s="88"/>
      <c r="E15" s="89"/>
    </row>
    <row r="16" spans="1:5" ht="14.1" customHeight="1" x14ac:dyDescent="0.2">
      <c r="A16" s="60"/>
      <c r="B16" s="41"/>
      <c r="C16" s="61"/>
      <c r="D16" s="61"/>
      <c r="E16" s="62"/>
    </row>
    <row r="17" spans="1:6" x14ac:dyDescent="0.2">
      <c r="A17" s="27" t="s">
        <v>25</v>
      </c>
      <c r="B17" s="49"/>
      <c r="C17" s="49"/>
      <c r="D17" s="49"/>
      <c r="E17" s="51"/>
    </row>
    <row r="18" spans="1:6" x14ac:dyDescent="0.2">
      <c r="A18" s="189" t="s">
        <v>51</v>
      </c>
      <c r="B18" s="167"/>
      <c r="C18" s="167"/>
      <c r="D18" s="49"/>
      <c r="E18" s="51"/>
    </row>
    <row r="19" spans="1:6" ht="14.1" customHeight="1" x14ac:dyDescent="0.2">
      <c r="A19" s="38" t="s">
        <v>20</v>
      </c>
      <c r="B19" s="39"/>
      <c r="C19" s="49"/>
      <c r="D19" s="49"/>
      <c r="E19" s="51"/>
    </row>
    <row r="20" spans="1:6" x14ac:dyDescent="0.2">
      <c r="A20" s="36" t="s">
        <v>31</v>
      </c>
      <c r="B20" s="37"/>
      <c r="C20" s="50"/>
      <c r="D20" s="49"/>
      <c r="E20" s="51"/>
    </row>
    <row r="21" spans="1:6" ht="12.6" customHeight="1" x14ac:dyDescent="0.2">
      <c r="A21" s="203" t="s">
        <v>27</v>
      </c>
      <c r="B21" s="204"/>
      <c r="C21" s="204"/>
      <c r="D21" s="204"/>
      <c r="E21" s="205"/>
      <c r="F21" s="15"/>
    </row>
    <row r="22" spans="1:6" x14ac:dyDescent="0.2">
      <c r="A22" s="36" t="s">
        <v>48</v>
      </c>
      <c r="B22" s="37"/>
      <c r="C22" s="50"/>
      <c r="D22" s="50"/>
      <c r="E22" s="10"/>
      <c r="F22" s="50"/>
    </row>
    <row r="23" spans="1:6" ht="12.75" customHeight="1" x14ac:dyDescent="0.2">
      <c r="A23" s="206" t="s">
        <v>40</v>
      </c>
      <c r="B23" s="207"/>
      <c r="C23" s="53"/>
      <c r="D23" s="53"/>
      <c r="E23" s="54"/>
      <c r="F23" s="53"/>
    </row>
    <row r="24" spans="1:6" x14ac:dyDescent="0.2">
      <c r="A24" s="63"/>
      <c r="B24" s="42"/>
      <c r="C24" s="64"/>
      <c r="D24" s="64"/>
      <c r="E24" s="65"/>
      <c r="F24" s="15"/>
    </row>
    <row r="25" spans="1:6" x14ac:dyDescent="0.2">
      <c r="A25" s="16"/>
      <c r="B25" s="14"/>
      <c r="C25" s="14"/>
      <c r="D25" s="14"/>
      <c r="E25" s="35"/>
      <c r="F25" s="15"/>
    </row>
    <row r="26" spans="1:6" x14ac:dyDescent="0.2">
      <c r="A26" s="16"/>
      <c r="B26" s="14"/>
      <c r="C26" s="14"/>
      <c r="D26" s="14"/>
      <c r="E26" s="35"/>
      <c r="F26" s="15"/>
    </row>
    <row r="27" spans="1:6" x14ac:dyDescent="0.2">
      <c r="A27" s="16"/>
      <c r="B27" s="14"/>
      <c r="C27" s="14"/>
      <c r="D27" s="14"/>
      <c r="E27" s="35"/>
      <c r="F27" s="15"/>
    </row>
    <row r="28" spans="1:6" x14ac:dyDescent="0.2">
      <c r="A28" s="16"/>
      <c r="B28" s="14"/>
      <c r="C28" s="14"/>
      <c r="D28" s="14"/>
      <c r="E28" s="35"/>
      <c r="F28" s="15"/>
    </row>
    <row r="29" spans="1:6" x14ac:dyDescent="0.2">
      <c r="A29" s="35"/>
      <c r="B29" s="35"/>
      <c r="C29" s="35"/>
      <c r="D29" s="35"/>
      <c r="E29" s="35"/>
    </row>
    <row r="30" spans="1:6" x14ac:dyDescent="0.2">
      <c r="A30" s="35"/>
      <c r="B30" s="35"/>
      <c r="C30" s="35"/>
      <c r="D30" s="35"/>
      <c r="E30" s="35"/>
    </row>
  </sheetData>
  <sheetProtection algorithmName="SHA-512" hashValue="dvlAKW+tB7QR1MOmMJxiLAUpcmASD4MlLZA3aeXRwjnOyV1T9ATOptbvTXRsQNmHxIcXfmfLsU3ofrADjl402g==" saltValue="PgwD8+NAl/SDHYQBuPxdhw==" spinCount="100000" sheet="1" objects="1" scenarios="1" formatCells="0" formatColumns="0" formatRows="0" insertColumns="0" insertRows="0"/>
  <mergeCells count="10">
    <mergeCell ref="A23:B23"/>
    <mergeCell ref="A21:E21"/>
    <mergeCell ref="A1:E1"/>
    <mergeCell ref="A18:C18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Helen Cocker</cp:lastModifiedBy>
  <cp:lastPrinted>2018-07-27T02:48:06Z</cp:lastPrinted>
  <dcterms:created xsi:type="dcterms:W3CDTF">2010-10-17T20:59:02Z</dcterms:created>
  <dcterms:modified xsi:type="dcterms:W3CDTF">2018-07-27T03:29:39Z</dcterms:modified>
</cp:coreProperties>
</file>